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H26" i="1" l="1"/>
  <c r="I26" i="1" s="1"/>
  <c r="H25" i="1"/>
  <c r="I25" i="1" s="1"/>
  <c r="H24" i="1"/>
  <c r="I24" i="1" s="1"/>
  <c r="H23" i="1"/>
  <c r="I23" i="1" s="1"/>
  <c r="H22" i="1"/>
  <c r="I22" i="1"/>
  <c r="H21" i="1"/>
  <c r="I21" i="1" s="1"/>
  <c r="H20" i="1"/>
  <c r="I20" i="1" s="1"/>
  <c r="H19" i="1"/>
  <c r="I19" i="1" s="1"/>
  <c r="H18" i="1"/>
  <c r="I18" i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  <c r="X2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" i="1"/>
  <c r="K28" i="1" l="1"/>
  <c r="I28" i="1"/>
</calcChain>
</file>

<file path=xl/sharedStrings.xml><?xml version="1.0" encoding="utf-8"?>
<sst xmlns="http://schemas.openxmlformats.org/spreadsheetml/2006/main" count="193" uniqueCount="63">
  <si>
    <t>BRAND</t>
  </si>
  <si>
    <t>QUANTITA'</t>
  </si>
  <si>
    <t>CATEGORIA</t>
  </si>
  <si>
    <t>GENERE</t>
  </si>
  <si>
    <t>ARTICOLO</t>
  </si>
  <si>
    <t>MADE IN</t>
  </si>
  <si>
    <t>COLORE</t>
  </si>
  <si>
    <t>COMPOSIZIONE</t>
  </si>
  <si>
    <t>RETAIL</t>
  </si>
  <si>
    <t>TOT.RETAIL</t>
  </si>
  <si>
    <t>36.5</t>
  </si>
  <si>
    <t>37.5</t>
  </si>
  <si>
    <t>38.5</t>
  </si>
  <si>
    <t>39.5</t>
  </si>
  <si>
    <t>POLLINI</t>
  </si>
  <si>
    <t>STIVALE</t>
  </si>
  <si>
    <t>DONNA</t>
  </si>
  <si>
    <t>SA21185G9FCAM854</t>
  </si>
  <si>
    <t>ITALY</t>
  </si>
  <si>
    <t>OTANIO</t>
  </si>
  <si>
    <t>CAMOSCIO</t>
  </si>
  <si>
    <t>SCARPA</t>
  </si>
  <si>
    <t>SA10168G9FVIK00A</t>
  </si>
  <si>
    <t>PELLE</t>
  </si>
  <si>
    <t>NERO</t>
  </si>
  <si>
    <t>COCCO VERNICE</t>
  </si>
  <si>
    <t>SA21178G9FKNV55A</t>
  </si>
  <si>
    <t>VERNICE</t>
  </si>
  <si>
    <t>CARNE</t>
  </si>
  <si>
    <t>SA10137G9FVER609</t>
  </si>
  <si>
    <t>SA15033G9FNAP10A</t>
  </si>
  <si>
    <t>LATTE</t>
  </si>
  <si>
    <t>ANFIBI</t>
  </si>
  <si>
    <t>BEIGE</t>
  </si>
  <si>
    <t>SA24014G9DVTR11A</t>
  </si>
  <si>
    <t>SA21178GFNKV00A</t>
  </si>
  <si>
    <t>MATTONE</t>
  </si>
  <si>
    <t>SA21043G9FCR207</t>
  </si>
  <si>
    <t>SA15063G9FNNL00D</t>
  </si>
  <si>
    <t>SA21228G9FVIT000</t>
  </si>
  <si>
    <t>SA15033G9FNAP00A</t>
  </si>
  <si>
    <t>SA10137G9FNAP000</t>
  </si>
  <si>
    <t>SA21093G9FVIT000</t>
  </si>
  <si>
    <t xml:space="preserve">BORDEAU </t>
  </si>
  <si>
    <t>SA21082G9FVIS550</t>
  </si>
  <si>
    <t>EBANO</t>
  </si>
  <si>
    <t>SA10065G9FNAT31A</t>
  </si>
  <si>
    <t>SA10196G9FVIT000</t>
  </si>
  <si>
    <t>SA15033G9FNAP55A</t>
  </si>
  <si>
    <t>PANNA</t>
  </si>
  <si>
    <t>SA21103G9FVIT000</t>
  </si>
  <si>
    <t>SA24045H9FVTR00A</t>
  </si>
  <si>
    <t>CIOCCOLATO</t>
  </si>
  <si>
    <t>SA10196G9FCAM313</t>
  </si>
  <si>
    <t>FUCCILE</t>
  </si>
  <si>
    <t>SA21059G9FNAL906</t>
  </si>
  <si>
    <t>SA21082G9FVIS000</t>
  </si>
  <si>
    <t>SA24014G9DVTR00A</t>
  </si>
  <si>
    <t>SA15044G9FNAP000</t>
  </si>
  <si>
    <t>SA24045H9FVTR11A</t>
  </si>
  <si>
    <t>TOT WHSL</t>
  </si>
  <si>
    <t>WHLS</t>
  </si>
  <si>
    <t>TOT RTL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</si>
</sst>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2" applyFont="1"/>
    <xf numFmtId="44" fontId="3" fillId="0" borderId="0" xfId="1" applyFont="1"/>
    <xf numFmtId="0" fontId="2" fillId="0" borderId="0" xfId="0" applyFont="1" applyAlignment="1">
      <alignment horizontal="center"/>
    </xf>
    <xf numFmtId="44" fontId="0" fillId="0" borderId="0" xfId="1" applyFont="1" applyBorder="1"/>
    <xf numFmtId="44" fontId="2" fillId="0" borderId="0" xfId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0" fontId="2" fillId="2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361950</xdr:colOff>
      <xdr:row>1</xdr:row>
      <xdr:rowOff>200025</xdr:rowOff>
    </xdr:from>
    <xdr:to>
      <xdr:col>22</xdr:col>
      <xdr:colOff>1019175</xdr:colOff>
      <xdr:row>1</xdr:row>
      <xdr:rowOff>1143000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92150" y="390525"/>
          <a:ext cx="6572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314325</xdr:colOff>
      <xdr:row>2</xdr:row>
      <xdr:rowOff>104775</xdr:rowOff>
    </xdr:from>
    <xdr:to>
      <xdr:col>22</xdr:col>
      <xdr:colOff>971550</xdr:colOff>
      <xdr:row>2</xdr:row>
      <xdr:rowOff>1047750</xdr:rowOff>
    </xdr:to>
    <xdr:pic>
      <xdr:nvPicPr>
        <xdr:cNvPr id="1026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1647825"/>
          <a:ext cx="6572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276225</xdr:colOff>
      <xdr:row>3</xdr:row>
      <xdr:rowOff>38100</xdr:rowOff>
    </xdr:from>
    <xdr:to>
      <xdr:col>22</xdr:col>
      <xdr:colOff>971550</xdr:colOff>
      <xdr:row>4</xdr:row>
      <xdr:rowOff>0</xdr:rowOff>
    </xdr:to>
    <xdr:pic>
      <xdr:nvPicPr>
        <xdr:cNvPr id="1027" name="Immagin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06425" y="2733675"/>
          <a:ext cx="6953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180975</xdr:colOff>
      <xdr:row>4</xdr:row>
      <xdr:rowOff>85725</xdr:rowOff>
    </xdr:from>
    <xdr:to>
      <xdr:col>22</xdr:col>
      <xdr:colOff>1066800</xdr:colOff>
      <xdr:row>4</xdr:row>
      <xdr:rowOff>781050</xdr:rowOff>
    </xdr:to>
    <xdr:pic>
      <xdr:nvPicPr>
        <xdr:cNvPr id="1028" name="Immagin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211175" y="3819525"/>
          <a:ext cx="885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304800</xdr:colOff>
      <xdr:row>5</xdr:row>
      <xdr:rowOff>47625</xdr:rowOff>
    </xdr:from>
    <xdr:to>
      <xdr:col>22</xdr:col>
      <xdr:colOff>904875</xdr:colOff>
      <xdr:row>5</xdr:row>
      <xdr:rowOff>914400</xdr:rowOff>
    </xdr:to>
    <xdr:pic>
      <xdr:nvPicPr>
        <xdr:cNvPr id="1029" name="Immagin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000" y="4695825"/>
          <a:ext cx="6000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285750</xdr:colOff>
      <xdr:row>6</xdr:row>
      <xdr:rowOff>123825</xdr:rowOff>
    </xdr:from>
    <xdr:to>
      <xdr:col>22</xdr:col>
      <xdr:colOff>1066800</xdr:colOff>
      <xdr:row>6</xdr:row>
      <xdr:rowOff>1247775</xdr:rowOff>
    </xdr:to>
    <xdr:pic>
      <xdr:nvPicPr>
        <xdr:cNvPr id="1030" name="Immagin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315950" y="5734050"/>
          <a:ext cx="7810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238125</xdr:colOff>
      <xdr:row>7</xdr:row>
      <xdr:rowOff>95250</xdr:rowOff>
    </xdr:from>
    <xdr:to>
      <xdr:col>22</xdr:col>
      <xdr:colOff>1009650</xdr:colOff>
      <xdr:row>7</xdr:row>
      <xdr:rowOff>1209675</xdr:rowOff>
    </xdr:to>
    <xdr:pic>
      <xdr:nvPicPr>
        <xdr:cNvPr id="1031" name="Immagin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268325" y="7019925"/>
          <a:ext cx="771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304800</xdr:colOff>
      <xdr:row>8</xdr:row>
      <xdr:rowOff>104775</xdr:rowOff>
    </xdr:from>
    <xdr:to>
      <xdr:col>22</xdr:col>
      <xdr:colOff>1047750</xdr:colOff>
      <xdr:row>8</xdr:row>
      <xdr:rowOff>1171575</xdr:rowOff>
    </xdr:to>
    <xdr:pic>
      <xdr:nvPicPr>
        <xdr:cNvPr id="1032" name="Immagin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335000" y="8315325"/>
          <a:ext cx="7429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247650</xdr:colOff>
      <xdr:row>9</xdr:row>
      <xdr:rowOff>85725</xdr:rowOff>
    </xdr:from>
    <xdr:to>
      <xdr:col>22</xdr:col>
      <xdr:colOff>971550</xdr:colOff>
      <xdr:row>9</xdr:row>
      <xdr:rowOff>1123950</xdr:rowOff>
    </xdr:to>
    <xdr:pic>
      <xdr:nvPicPr>
        <xdr:cNvPr id="1033" name="Immagin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277850" y="9544050"/>
          <a:ext cx="7239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323850</xdr:colOff>
      <xdr:row>10</xdr:row>
      <xdr:rowOff>85725</xdr:rowOff>
    </xdr:from>
    <xdr:to>
      <xdr:col>22</xdr:col>
      <xdr:colOff>990600</xdr:colOff>
      <xdr:row>10</xdr:row>
      <xdr:rowOff>1047750</xdr:rowOff>
    </xdr:to>
    <xdr:pic>
      <xdr:nvPicPr>
        <xdr:cNvPr id="1034" name="Immagin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354050" y="10744200"/>
          <a:ext cx="666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114300</xdr:colOff>
      <xdr:row>11</xdr:row>
      <xdr:rowOff>133350</xdr:rowOff>
    </xdr:from>
    <xdr:to>
      <xdr:col>22</xdr:col>
      <xdr:colOff>1162050</xdr:colOff>
      <xdr:row>11</xdr:row>
      <xdr:rowOff>942975</xdr:rowOff>
    </xdr:to>
    <xdr:pic>
      <xdr:nvPicPr>
        <xdr:cNvPr id="1035" name="Immagin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144500" y="11944350"/>
          <a:ext cx="1047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323850</xdr:colOff>
      <xdr:row>12</xdr:row>
      <xdr:rowOff>19050</xdr:rowOff>
    </xdr:from>
    <xdr:to>
      <xdr:col>22</xdr:col>
      <xdr:colOff>981075</xdr:colOff>
      <xdr:row>12</xdr:row>
      <xdr:rowOff>962025</xdr:rowOff>
    </xdr:to>
    <xdr:pic>
      <xdr:nvPicPr>
        <xdr:cNvPr id="1036" name="Immagin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354050" y="12906375"/>
          <a:ext cx="6572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238125</xdr:colOff>
      <xdr:row>13</xdr:row>
      <xdr:rowOff>95250</xdr:rowOff>
    </xdr:from>
    <xdr:to>
      <xdr:col>22</xdr:col>
      <xdr:colOff>1028700</xdr:colOff>
      <xdr:row>13</xdr:row>
      <xdr:rowOff>1238250</xdr:rowOff>
    </xdr:to>
    <xdr:pic>
      <xdr:nvPicPr>
        <xdr:cNvPr id="1037" name="Immagin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268325" y="13973175"/>
          <a:ext cx="7905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276225</xdr:colOff>
      <xdr:row>14</xdr:row>
      <xdr:rowOff>200025</xdr:rowOff>
    </xdr:from>
    <xdr:to>
      <xdr:col>22</xdr:col>
      <xdr:colOff>942975</xdr:colOff>
      <xdr:row>14</xdr:row>
      <xdr:rowOff>1152525</xdr:rowOff>
    </xdr:to>
    <xdr:pic>
      <xdr:nvPicPr>
        <xdr:cNvPr id="1038" name="Immagine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306425" y="15382875"/>
          <a:ext cx="6667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219075</xdr:colOff>
      <xdr:row>15</xdr:row>
      <xdr:rowOff>180975</xdr:rowOff>
    </xdr:from>
    <xdr:to>
      <xdr:col>22</xdr:col>
      <xdr:colOff>914400</xdr:colOff>
      <xdr:row>15</xdr:row>
      <xdr:rowOff>1181100</xdr:rowOff>
    </xdr:to>
    <xdr:pic>
      <xdr:nvPicPr>
        <xdr:cNvPr id="1039" name="Immagine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3249275" y="16687800"/>
          <a:ext cx="6953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180975</xdr:colOff>
      <xdr:row>16</xdr:row>
      <xdr:rowOff>76200</xdr:rowOff>
    </xdr:from>
    <xdr:to>
      <xdr:col>22</xdr:col>
      <xdr:colOff>1143000</xdr:colOff>
      <xdr:row>16</xdr:row>
      <xdr:rowOff>1457325</xdr:rowOff>
    </xdr:to>
    <xdr:pic>
      <xdr:nvPicPr>
        <xdr:cNvPr id="1040" name="Immagin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3211175" y="17849850"/>
          <a:ext cx="9620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228600</xdr:colOff>
      <xdr:row>17</xdr:row>
      <xdr:rowOff>161925</xdr:rowOff>
    </xdr:from>
    <xdr:to>
      <xdr:col>22</xdr:col>
      <xdr:colOff>1019175</xdr:colOff>
      <xdr:row>17</xdr:row>
      <xdr:rowOff>1295400</xdr:rowOff>
    </xdr:to>
    <xdr:pic>
      <xdr:nvPicPr>
        <xdr:cNvPr id="1041" name="Immagine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3258800" y="19421475"/>
          <a:ext cx="7905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285750</xdr:colOff>
      <xdr:row>18</xdr:row>
      <xdr:rowOff>114300</xdr:rowOff>
    </xdr:from>
    <xdr:to>
      <xdr:col>22</xdr:col>
      <xdr:colOff>914400</xdr:colOff>
      <xdr:row>18</xdr:row>
      <xdr:rowOff>1019175</xdr:rowOff>
    </xdr:to>
    <xdr:pic>
      <xdr:nvPicPr>
        <xdr:cNvPr id="1042" name="Immagine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315950" y="20802600"/>
          <a:ext cx="6286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285750</xdr:colOff>
      <xdr:row>19</xdr:row>
      <xdr:rowOff>38100</xdr:rowOff>
    </xdr:from>
    <xdr:to>
      <xdr:col>22</xdr:col>
      <xdr:colOff>876300</xdr:colOff>
      <xdr:row>19</xdr:row>
      <xdr:rowOff>885825</xdr:rowOff>
    </xdr:to>
    <xdr:pic>
      <xdr:nvPicPr>
        <xdr:cNvPr id="1043" name="Immagine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315950" y="21917025"/>
          <a:ext cx="5905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200025</xdr:colOff>
      <xdr:row>20</xdr:row>
      <xdr:rowOff>66675</xdr:rowOff>
    </xdr:from>
    <xdr:to>
      <xdr:col>22</xdr:col>
      <xdr:colOff>971550</xdr:colOff>
      <xdr:row>20</xdr:row>
      <xdr:rowOff>1181100</xdr:rowOff>
    </xdr:to>
    <xdr:pic>
      <xdr:nvPicPr>
        <xdr:cNvPr id="1044" name="Immagine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3230225" y="23040975"/>
          <a:ext cx="771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352425</xdr:colOff>
      <xdr:row>21</xdr:row>
      <xdr:rowOff>66675</xdr:rowOff>
    </xdr:from>
    <xdr:to>
      <xdr:col>22</xdr:col>
      <xdr:colOff>962025</xdr:colOff>
      <xdr:row>21</xdr:row>
      <xdr:rowOff>942975</xdr:rowOff>
    </xdr:to>
    <xdr:pic>
      <xdr:nvPicPr>
        <xdr:cNvPr id="1045" name="Immagine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3382625" y="24288750"/>
          <a:ext cx="609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295275</xdr:colOff>
      <xdr:row>22</xdr:row>
      <xdr:rowOff>19050</xdr:rowOff>
    </xdr:from>
    <xdr:to>
      <xdr:col>22</xdr:col>
      <xdr:colOff>971550</xdr:colOff>
      <xdr:row>22</xdr:row>
      <xdr:rowOff>990600</xdr:rowOff>
    </xdr:to>
    <xdr:pic>
      <xdr:nvPicPr>
        <xdr:cNvPr id="1046" name="Immagine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325475" y="25393650"/>
          <a:ext cx="6762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381000</xdr:colOff>
      <xdr:row>23</xdr:row>
      <xdr:rowOff>38100</xdr:rowOff>
    </xdr:from>
    <xdr:to>
      <xdr:col>22</xdr:col>
      <xdr:colOff>914400</xdr:colOff>
      <xdr:row>23</xdr:row>
      <xdr:rowOff>800100</xdr:rowOff>
    </xdr:to>
    <xdr:pic>
      <xdr:nvPicPr>
        <xdr:cNvPr id="1047" name="Immagine 4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3411200" y="26469975"/>
          <a:ext cx="5334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342900</xdr:colOff>
      <xdr:row>24</xdr:row>
      <xdr:rowOff>9525</xdr:rowOff>
    </xdr:from>
    <xdr:to>
      <xdr:col>22</xdr:col>
      <xdr:colOff>933450</xdr:colOff>
      <xdr:row>24</xdr:row>
      <xdr:rowOff>857250</xdr:rowOff>
    </xdr:to>
    <xdr:pic>
      <xdr:nvPicPr>
        <xdr:cNvPr id="1048" name="Immagine 4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3373100" y="27308175"/>
          <a:ext cx="5905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304800</xdr:colOff>
      <xdr:row>25</xdr:row>
      <xdr:rowOff>276225</xdr:rowOff>
    </xdr:from>
    <xdr:to>
      <xdr:col>22</xdr:col>
      <xdr:colOff>1028700</xdr:colOff>
      <xdr:row>25</xdr:row>
      <xdr:rowOff>1323975</xdr:rowOff>
    </xdr:to>
    <xdr:pic>
      <xdr:nvPicPr>
        <xdr:cNvPr id="1049" name="Immagine 5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3335000" y="28489275"/>
          <a:ext cx="723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Y1" sqref="Y1:Y1048576"/>
    </sheetView>
  </sheetViews>
  <sheetFormatPr defaultRowHeight="15" x14ac:dyDescent="0.25"/>
  <cols>
    <col min="1" max="1" width="12.7109375" customWidth="1"/>
    <col min="2" max="2" width="11" customWidth="1"/>
    <col min="4" max="4" width="18.5703125" customWidth="1"/>
    <col min="5" max="5" width="10" customWidth="1"/>
    <col min="6" max="6" width="11.5703125" customWidth="1"/>
    <col min="7" max="7" width="15.28515625" customWidth="1"/>
    <col min="8" max="9" width="15.28515625" style="4" customWidth="1"/>
    <col min="10" max="10" width="12.7109375" style="2" bestFit="1" customWidth="1"/>
    <col min="11" max="11" width="13" customWidth="1"/>
    <col min="12" max="12" width="4" customWidth="1"/>
    <col min="13" max="13" width="4.140625" customWidth="1"/>
    <col min="14" max="15" width="4.7109375" customWidth="1"/>
    <col min="16" max="16" width="5.140625" customWidth="1"/>
    <col min="17" max="19" width="4.7109375" customWidth="1"/>
    <col min="20" max="20" width="4.42578125" customWidth="1"/>
    <col min="21" max="21" width="4.85546875" customWidth="1"/>
    <col min="22" max="22" width="4.7109375" customWidth="1"/>
    <col min="23" max="23" width="18.85546875" customWidth="1"/>
    <col min="24" max="24" width="10.28515625" customWidth="1"/>
    <col min="25" max="25" width="4.7109375" customWidth="1"/>
  </cols>
  <sheetData>
    <row r="1" spans="1:24" s="13" customFormat="1" x14ac:dyDescent="0.25">
      <c r="A1" s="10" t="s">
        <v>0</v>
      </c>
      <c r="B1" s="10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1" t="s">
        <v>61</v>
      </c>
      <c r="I1" s="11" t="s">
        <v>60</v>
      </c>
      <c r="J1" s="12" t="s">
        <v>8</v>
      </c>
      <c r="K1" s="10" t="s">
        <v>9</v>
      </c>
      <c r="L1" s="10">
        <v>35</v>
      </c>
      <c r="M1" s="10">
        <v>36</v>
      </c>
      <c r="N1" s="10" t="s">
        <v>10</v>
      </c>
      <c r="O1" s="10">
        <v>37</v>
      </c>
      <c r="P1" s="10" t="s">
        <v>11</v>
      </c>
      <c r="Q1" s="10">
        <v>38</v>
      </c>
      <c r="R1" s="10" t="s">
        <v>12</v>
      </c>
      <c r="S1" s="10">
        <v>39</v>
      </c>
      <c r="T1" s="10" t="s">
        <v>13</v>
      </c>
      <c r="U1" s="10">
        <v>40</v>
      </c>
      <c r="V1" s="10">
        <v>41</v>
      </c>
      <c r="W1" s="10"/>
      <c r="X1" s="10" t="s">
        <v>1</v>
      </c>
    </row>
    <row r="2" spans="1:24" ht="106.5" customHeight="1" x14ac:dyDescent="0.25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3">
        <f>SUM(J2/2.5)</f>
        <v>164</v>
      </c>
      <c r="I2" s="3">
        <f t="shared" ref="I2:I26" si="0">H2*X2</f>
        <v>10168</v>
      </c>
      <c r="J2" s="2">
        <v>410</v>
      </c>
      <c r="K2" s="2">
        <f t="shared" ref="K2:K26" si="1">X:X*J:J</f>
        <v>25420</v>
      </c>
      <c r="L2">
        <v>4</v>
      </c>
      <c r="M2">
        <v>5</v>
      </c>
      <c r="N2">
        <v>1</v>
      </c>
      <c r="O2">
        <v>14</v>
      </c>
      <c r="P2">
        <v>4</v>
      </c>
      <c r="Q2">
        <v>12</v>
      </c>
      <c r="R2">
        <v>2</v>
      </c>
      <c r="S2">
        <v>13</v>
      </c>
      <c r="T2">
        <v>2</v>
      </c>
      <c r="U2">
        <v>5</v>
      </c>
      <c r="X2" s="1">
        <v>62</v>
      </c>
    </row>
    <row r="3" spans="1:24" ht="90.75" customHeight="1" x14ac:dyDescent="0.25">
      <c r="A3" s="1" t="s">
        <v>14</v>
      </c>
      <c r="B3" s="1" t="s">
        <v>21</v>
      </c>
      <c r="C3" s="1" t="s">
        <v>16</v>
      </c>
      <c r="D3" s="1" t="s">
        <v>22</v>
      </c>
      <c r="E3" s="1" t="s">
        <v>18</v>
      </c>
      <c r="F3" s="1" t="s">
        <v>24</v>
      </c>
      <c r="G3" s="1" t="s">
        <v>25</v>
      </c>
      <c r="H3" s="3">
        <f t="shared" ref="H3:H26" si="2">SUM(J3/2.5)</f>
        <v>134</v>
      </c>
      <c r="I3" s="3">
        <f t="shared" si="0"/>
        <v>6298</v>
      </c>
      <c r="J3" s="2">
        <v>335</v>
      </c>
      <c r="K3" s="2">
        <f t="shared" si="1"/>
        <v>15745</v>
      </c>
      <c r="L3">
        <v>2</v>
      </c>
      <c r="M3">
        <v>3</v>
      </c>
      <c r="N3">
        <v>10</v>
      </c>
      <c r="O3">
        <v>3</v>
      </c>
      <c r="P3">
        <v>2</v>
      </c>
      <c r="Q3">
        <v>9</v>
      </c>
      <c r="R3">
        <v>3</v>
      </c>
      <c r="S3">
        <v>8</v>
      </c>
      <c r="U3">
        <v>4</v>
      </c>
      <c r="V3">
        <v>3</v>
      </c>
      <c r="X3" s="1">
        <v>47</v>
      </c>
    </row>
    <row r="4" spans="1:24" ht="81.75" customHeight="1" x14ac:dyDescent="0.25">
      <c r="A4" s="1" t="s">
        <v>14</v>
      </c>
      <c r="B4" s="1" t="s">
        <v>15</v>
      </c>
      <c r="C4" s="1" t="s">
        <v>16</v>
      </c>
      <c r="D4" s="1" t="s">
        <v>26</v>
      </c>
      <c r="E4" s="1" t="s">
        <v>18</v>
      </c>
      <c r="F4" s="1" t="s">
        <v>43</v>
      </c>
      <c r="G4" s="1" t="s">
        <v>27</v>
      </c>
      <c r="H4" s="3">
        <f t="shared" si="2"/>
        <v>194</v>
      </c>
      <c r="I4" s="3">
        <f t="shared" si="0"/>
        <v>20370</v>
      </c>
      <c r="J4" s="2">
        <v>485</v>
      </c>
      <c r="K4" s="2">
        <f t="shared" si="1"/>
        <v>50925</v>
      </c>
      <c r="L4">
        <v>7</v>
      </c>
      <c r="M4">
        <v>10</v>
      </c>
      <c r="N4">
        <v>3</v>
      </c>
      <c r="O4">
        <v>16</v>
      </c>
      <c r="P4">
        <v>8</v>
      </c>
      <c r="Q4">
        <v>20</v>
      </c>
      <c r="R4">
        <v>6</v>
      </c>
      <c r="S4">
        <v>16</v>
      </c>
      <c r="T4">
        <v>3</v>
      </c>
      <c r="U4">
        <v>9</v>
      </c>
      <c r="V4">
        <v>7</v>
      </c>
      <c r="X4" s="1">
        <v>105</v>
      </c>
    </row>
    <row r="5" spans="1:24" ht="72" customHeight="1" x14ac:dyDescent="0.25">
      <c r="A5" s="1" t="s">
        <v>14</v>
      </c>
      <c r="B5" s="1" t="s">
        <v>21</v>
      </c>
      <c r="C5" s="1" t="s">
        <v>16</v>
      </c>
      <c r="D5" s="1" t="s">
        <v>29</v>
      </c>
      <c r="E5" s="1" t="s">
        <v>18</v>
      </c>
      <c r="F5" s="1" t="s">
        <v>28</v>
      </c>
      <c r="G5" s="1" t="s">
        <v>27</v>
      </c>
      <c r="H5" s="3">
        <f t="shared" si="2"/>
        <v>170</v>
      </c>
      <c r="I5" s="3">
        <f t="shared" si="0"/>
        <v>12750</v>
      </c>
      <c r="J5" s="2">
        <v>425</v>
      </c>
      <c r="K5" s="2">
        <f t="shared" si="1"/>
        <v>31875</v>
      </c>
      <c r="L5">
        <v>4</v>
      </c>
      <c r="M5">
        <v>7</v>
      </c>
      <c r="N5">
        <v>3</v>
      </c>
      <c r="O5">
        <v>11</v>
      </c>
      <c r="P5">
        <v>4</v>
      </c>
      <c r="Q5">
        <v>15</v>
      </c>
      <c r="R5">
        <v>4</v>
      </c>
      <c r="S5">
        <v>11</v>
      </c>
      <c r="T5">
        <v>4</v>
      </c>
      <c r="U5">
        <v>7</v>
      </c>
      <c r="V5">
        <v>5</v>
      </c>
      <c r="X5" s="1">
        <v>75</v>
      </c>
    </row>
    <row r="6" spans="1:24" ht="75.75" customHeight="1" x14ac:dyDescent="0.25">
      <c r="A6" s="1" t="s">
        <v>14</v>
      </c>
      <c r="B6" s="1" t="s">
        <v>21</v>
      </c>
      <c r="C6" s="1" t="s">
        <v>16</v>
      </c>
      <c r="D6" s="1" t="s">
        <v>30</v>
      </c>
      <c r="E6" s="1" t="s">
        <v>18</v>
      </c>
      <c r="F6" s="1" t="s">
        <v>31</v>
      </c>
      <c r="G6" s="1" t="s">
        <v>23</v>
      </c>
      <c r="H6" s="3">
        <f t="shared" si="2"/>
        <v>114</v>
      </c>
      <c r="I6" s="3">
        <f t="shared" si="0"/>
        <v>6612</v>
      </c>
      <c r="J6" s="2">
        <v>285</v>
      </c>
      <c r="K6" s="2">
        <f t="shared" si="1"/>
        <v>16530</v>
      </c>
      <c r="L6">
        <v>3</v>
      </c>
      <c r="M6">
        <v>7</v>
      </c>
      <c r="O6">
        <v>10</v>
      </c>
      <c r="Q6">
        <v>14</v>
      </c>
      <c r="S6">
        <v>13</v>
      </c>
      <c r="U6">
        <v>8</v>
      </c>
      <c r="V6">
        <v>3</v>
      </c>
      <c r="X6" s="1">
        <v>58</v>
      </c>
    </row>
    <row r="7" spans="1:24" ht="103.5" customHeight="1" x14ac:dyDescent="0.25">
      <c r="A7" s="1" t="s">
        <v>14</v>
      </c>
      <c r="B7" s="1" t="s">
        <v>32</v>
      </c>
      <c r="C7" s="1" t="s">
        <v>16</v>
      </c>
      <c r="D7" s="1" t="s">
        <v>34</v>
      </c>
      <c r="E7" s="1" t="s">
        <v>18</v>
      </c>
      <c r="F7" s="1" t="s">
        <v>33</v>
      </c>
      <c r="G7" s="1" t="s">
        <v>23</v>
      </c>
      <c r="H7" s="3">
        <f t="shared" si="2"/>
        <v>160</v>
      </c>
      <c r="I7" s="3">
        <f t="shared" si="0"/>
        <v>7040</v>
      </c>
      <c r="J7" s="2">
        <v>400</v>
      </c>
      <c r="K7" s="2">
        <f t="shared" si="1"/>
        <v>17600</v>
      </c>
      <c r="L7">
        <v>4</v>
      </c>
      <c r="M7">
        <v>5</v>
      </c>
      <c r="O7">
        <v>8</v>
      </c>
      <c r="Q7">
        <v>12</v>
      </c>
      <c r="S7">
        <v>7</v>
      </c>
      <c r="U7">
        <v>6</v>
      </c>
      <c r="V7">
        <v>2</v>
      </c>
      <c r="X7" s="1">
        <v>44</v>
      </c>
    </row>
    <row r="8" spans="1:24" ht="101.25" customHeight="1" x14ac:dyDescent="0.25">
      <c r="A8" s="1" t="s">
        <v>14</v>
      </c>
      <c r="B8" s="1" t="s">
        <v>15</v>
      </c>
      <c r="C8" s="1" t="s">
        <v>16</v>
      </c>
      <c r="D8" s="1" t="s">
        <v>35</v>
      </c>
      <c r="E8" s="1" t="s">
        <v>18</v>
      </c>
      <c r="F8" s="1" t="s">
        <v>24</v>
      </c>
      <c r="G8" s="1" t="s">
        <v>25</v>
      </c>
      <c r="H8" s="3">
        <f t="shared" si="2"/>
        <v>194</v>
      </c>
      <c r="I8" s="3">
        <f t="shared" si="0"/>
        <v>18818</v>
      </c>
      <c r="J8" s="2">
        <v>485</v>
      </c>
      <c r="K8" s="2">
        <f t="shared" si="1"/>
        <v>47045</v>
      </c>
      <c r="L8">
        <v>5</v>
      </c>
      <c r="M8">
        <v>6</v>
      </c>
      <c r="O8">
        <v>18</v>
      </c>
      <c r="P8">
        <v>6</v>
      </c>
      <c r="Q8">
        <v>18</v>
      </c>
      <c r="R8">
        <v>5</v>
      </c>
      <c r="S8">
        <v>20</v>
      </c>
      <c r="T8">
        <v>2</v>
      </c>
      <c r="U8">
        <v>10</v>
      </c>
      <c r="V8">
        <v>7</v>
      </c>
      <c r="X8" s="1">
        <v>97</v>
      </c>
    </row>
    <row r="9" spans="1:24" ht="98.25" customHeight="1" x14ac:dyDescent="0.25">
      <c r="A9" s="1" t="s">
        <v>14</v>
      </c>
      <c r="B9" s="1" t="s">
        <v>15</v>
      </c>
      <c r="C9" s="1" t="s">
        <v>16</v>
      </c>
      <c r="D9" s="1" t="s">
        <v>37</v>
      </c>
      <c r="E9" s="1" t="s">
        <v>18</v>
      </c>
      <c r="F9" s="1" t="s">
        <v>36</v>
      </c>
      <c r="G9" s="1" t="s">
        <v>20</v>
      </c>
      <c r="H9" s="3">
        <f t="shared" si="2"/>
        <v>140</v>
      </c>
      <c r="I9" s="3">
        <f t="shared" si="0"/>
        <v>6300</v>
      </c>
      <c r="J9" s="2">
        <v>350</v>
      </c>
      <c r="K9" s="2">
        <f t="shared" si="1"/>
        <v>15750</v>
      </c>
      <c r="L9">
        <v>5</v>
      </c>
      <c r="M9">
        <v>4</v>
      </c>
      <c r="O9">
        <v>10</v>
      </c>
      <c r="Q9">
        <v>12</v>
      </c>
      <c r="S9">
        <v>7</v>
      </c>
      <c r="U9">
        <v>4</v>
      </c>
      <c r="V9">
        <v>3</v>
      </c>
      <c r="X9" s="1">
        <v>45</v>
      </c>
    </row>
    <row r="10" spans="1:24" ht="94.5" customHeight="1" x14ac:dyDescent="0.25">
      <c r="A10" s="1" t="s">
        <v>14</v>
      </c>
      <c r="B10" s="1" t="s">
        <v>21</v>
      </c>
      <c r="C10" s="1" t="s">
        <v>16</v>
      </c>
      <c r="D10" s="1" t="s">
        <v>38</v>
      </c>
      <c r="E10" s="1" t="s">
        <v>18</v>
      </c>
      <c r="F10" s="1" t="s">
        <v>24</v>
      </c>
      <c r="G10" s="1" t="s">
        <v>23</v>
      </c>
      <c r="H10" s="3">
        <f t="shared" si="2"/>
        <v>114</v>
      </c>
      <c r="I10" s="3">
        <f t="shared" si="0"/>
        <v>9234</v>
      </c>
      <c r="J10" s="2">
        <v>285</v>
      </c>
      <c r="K10" s="2">
        <f t="shared" si="1"/>
        <v>23085</v>
      </c>
      <c r="L10">
        <v>5</v>
      </c>
      <c r="M10">
        <v>21</v>
      </c>
      <c r="O10">
        <v>16</v>
      </c>
      <c r="Q10">
        <v>16</v>
      </c>
      <c r="S10">
        <v>16</v>
      </c>
      <c r="U10">
        <v>3</v>
      </c>
      <c r="V10">
        <v>4</v>
      </c>
      <c r="X10" s="1">
        <v>81</v>
      </c>
    </row>
    <row r="11" spans="1:24" ht="90.75" customHeight="1" x14ac:dyDescent="0.25">
      <c r="A11" s="1" t="s">
        <v>14</v>
      </c>
      <c r="B11" s="1" t="s">
        <v>15</v>
      </c>
      <c r="C11" s="1" t="s">
        <v>16</v>
      </c>
      <c r="D11" s="1" t="s">
        <v>39</v>
      </c>
      <c r="E11" s="1" t="s">
        <v>18</v>
      </c>
      <c r="F11" s="1" t="s">
        <v>24</v>
      </c>
      <c r="G11" s="1" t="s">
        <v>23</v>
      </c>
      <c r="H11" s="3">
        <f t="shared" si="2"/>
        <v>218</v>
      </c>
      <c r="I11" s="3">
        <f t="shared" si="0"/>
        <v>6104</v>
      </c>
      <c r="J11" s="2">
        <v>545</v>
      </c>
      <c r="K11" s="2">
        <f t="shared" si="1"/>
        <v>15260</v>
      </c>
      <c r="L11">
        <v>3</v>
      </c>
      <c r="O11">
        <v>6</v>
      </c>
      <c r="P11">
        <v>2</v>
      </c>
      <c r="Q11">
        <v>6</v>
      </c>
      <c r="S11">
        <v>6</v>
      </c>
      <c r="U11">
        <v>3</v>
      </c>
      <c r="V11">
        <v>2</v>
      </c>
      <c r="X11" s="1">
        <v>28</v>
      </c>
    </row>
    <row r="12" spans="1:24" ht="84.75" customHeight="1" x14ac:dyDescent="0.25">
      <c r="A12" s="1" t="s">
        <v>14</v>
      </c>
      <c r="B12" s="1" t="s">
        <v>21</v>
      </c>
      <c r="C12" s="1" t="s">
        <v>16</v>
      </c>
      <c r="D12" s="1" t="s">
        <v>40</v>
      </c>
      <c r="E12" s="1" t="s">
        <v>18</v>
      </c>
      <c r="F12" s="1" t="s">
        <v>24</v>
      </c>
      <c r="G12" s="1" t="s">
        <v>23</v>
      </c>
      <c r="H12" s="3">
        <f t="shared" si="2"/>
        <v>114</v>
      </c>
      <c r="I12" s="3">
        <f t="shared" si="0"/>
        <v>5244</v>
      </c>
      <c r="J12" s="2">
        <v>285</v>
      </c>
      <c r="K12" s="2">
        <f t="shared" si="1"/>
        <v>13110</v>
      </c>
      <c r="L12">
        <v>2</v>
      </c>
      <c r="M12">
        <v>7</v>
      </c>
      <c r="O12">
        <v>9</v>
      </c>
      <c r="Q12">
        <v>17</v>
      </c>
      <c r="S12">
        <v>7</v>
      </c>
      <c r="U12">
        <v>4</v>
      </c>
      <c r="X12" s="1">
        <v>46</v>
      </c>
    </row>
    <row r="13" spans="1:24" ht="78" customHeight="1" x14ac:dyDescent="0.25">
      <c r="A13" s="1" t="s">
        <v>14</v>
      </c>
      <c r="B13" s="1" t="s">
        <v>21</v>
      </c>
      <c r="C13" s="1" t="s">
        <v>16</v>
      </c>
      <c r="D13" s="1" t="s">
        <v>41</v>
      </c>
      <c r="E13" s="1" t="s">
        <v>18</v>
      </c>
      <c r="F13" s="1" t="s">
        <v>24</v>
      </c>
      <c r="G13" s="1" t="s">
        <v>23</v>
      </c>
      <c r="H13" s="3">
        <f t="shared" si="2"/>
        <v>168</v>
      </c>
      <c r="I13" s="3">
        <f t="shared" si="0"/>
        <v>6384</v>
      </c>
      <c r="J13" s="2">
        <v>420</v>
      </c>
      <c r="K13" s="2">
        <f t="shared" si="1"/>
        <v>15960</v>
      </c>
      <c r="L13">
        <v>2</v>
      </c>
      <c r="M13">
        <v>4</v>
      </c>
      <c r="O13">
        <v>9</v>
      </c>
      <c r="Q13">
        <v>11</v>
      </c>
      <c r="S13">
        <v>8</v>
      </c>
      <c r="U13">
        <v>3</v>
      </c>
      <c r="V13">
        <v>1</v>
      </c>
      <c r="X13" s="1">
        <v>38</v>
      </c>
    </row>
    <row r="14" spans="1:24" ht="102.75" customHeight="1" x14ac:dyDescent="0.25">
      <c r="A14" s="1" t="s">
        <v>14</v>
      </c>
      <c r="B14" s="1" t="s">
        <v>21</v>
      </c>
      <c r="C14" s="1" t="s">
        <v>16</v>
      </c>
      <c r="D14" s="1" t="s">
        <v>42</v>
      </c>
      <c r="E14" s="1" t="s">
        <v>18</v>
      </c>
      <c r="F14" s="1" t="s">
        <v>24</v>
      </c>
      <c r="G14" s="1" t="s">
        <v>23</v>
      </c>
      <c r="H14" s="3">
        <f t="shared" si="2"/>
        <v>168</v>
      </c>
      <c r="I14" s="3">
        <f t="shared" si="0"/>
        <v>12936</v>
      </c>
      <c r="J14" s="2">
        <v>420</v>
      </c>
      <c r="K14" s="2">
        <f t="shared" si="1"/>
        <v>32340</v>
      </c>
      <c r="L14">
        <v>5</v>
      </c>
      <c r="M14">
        <v>10</v>
      </c>
      <c r="N14">
        <v>3</v>
      </c>
      <c r="O14">
        <v>11</v>
      </c>
      <c r="P14">
        <v>3</v>
      </c>
      <c r="Q14">
        <v>19</v>
      </c>
      <c r="R14">
        <v>3</v>
      </c>
      <c r="S14">
        <v>11</v>
      </c>
      <c r="T14">
        <v>4</v>
      </c>
      <c r="U14">
        <v>5</v>
      </c>
      <c r="V14">
        <v>3</v>
      </c>
      <c r="X14" s="1">
        <v>77</v>
      </c>
    </row>
    <row r="15" spans="1:24" ht="104.25" customHeight="1" x14ac:dyDescent="0.25">
      <c r="A15" s="1" t="s">
        <v>14</v>
      </c>
      <c r="B15" s="1" t="s">
        <v>32</v>
      </c>
      <c r="C15" s="1" t="s">
        <v>16</v>
      </c>
      <c r="D15" s="1" t="s">
        <v>44</v>
      </c>
      <c r="E15" s="1" t="s">
        <v>18</v>
      </c>
      <c r="F15" s="1" t="s">
        <v>43</v>
      </c>
      <c r="G15" s="1" t="s">
        <v>23</v>
      </c>
      <c r="H15" s="3">
        <f t="shared" si="2"/>
        <v>184</v>
      </c>
      <c r="I15" s="3">
        <f t="shared" si="0"/>
        <v>20240</v>
      </c>
      <c r="J15" s="2">
        <v>460</v>
      </c>
      <c r="K15" s="2">
        <f t="shared" si="1"/>
        <v>50600</v>
      </c>
      <c r="L15">
        <v>6</v>
      </c>
      <c r="M15">
        <v>10</v>
      </c>
      <c r="N15">
        <v>5</v>
      </c>
      <c r="O15">
        <v>21</v>
      </c>
      <c r="P15">
        <v>6</v>
      </c>
      <c r="Q15">
        <v>17</v>
      </c>
      <c r="R15">
        <v>5</v>
      </c>
      <c r="S15">
        <v>16</v>
      </c>
      <c r="T15">
        <v>5</v>
      </c>
      <c r="U15">
        <v>12</v>
      </c>
      <c r="V15">
        <v>7</v>
      </c>
      <c r="X15" s="1">
        <v>110</v>
      </c>
    </row>
    <row r="16" spans="1:24" ht="99.75" customHeight="1" x14ac:dyDescent="0.25">
      <c r="A16" s="1" t="s">
        <v>14</v>
      </c>
      <c r="B16" s="1" t="s">
        <v>21</v>
      </c>
      <c r="C16" s="1" t="s">
        <v>16</v>
      </c>
      <c r="D16" s="1" t="s">
        <v>46</v>
      </c>
      <c r="E16" s="1" t="s">
        <v>18</v>
      </c>
      <c r="F16" s="1" t="s">
        <v>45</v>
      </c>
      <c r="G16" s="1" t="s">
        <v>23</v>
      </c>
      <c r="H16" s="3">
        <f t="shared" si="2"/>
        <v>140</v>
      </c>
      <c r="I16" s="3">
        <f t="shared" si="0"/>
        <v>9240</v>
      </c>
      <c r="J16" s="2">
        <v>350</v>
      </c>
      <c r="K16" s="2">
        <f t="shared" si="1"/>
        <v>23100</v>
      </c>
      <c r="L16">
        <v>5</v>
      </c>
      <c r="M16">
        <v>7</v>
      </c>
      <c r="O16">
        <v>13</v>
      </c>
      <c r="P16">
        <v>3</v>
      </c>
      <c r="Q16">
        <v>15</v>
      </c>
      <c r="R16">
        <v>2</v>
      </c>
      <c r="S16">
        <v>10</v>
      </c>
      <c r="T16">
        <v>2</v>
      </c>
      <c r="U16">
        <v>4</v>
      </c>
      <c r="V16">
        <v>5</v>
      </c>
      <c r="X16" s="1">
        <v>66</v>
      </c>
    </row>
    <row r="17" spans="1:24" ht="117" customHeight="1" x14ac:dyDescent="0.25">
      <c r="A17" s="1" t="s">
        <v>14</v>
      </c>
      <c r="B17" s="1" t="s">
        <v>32</v>
      </c>
      <c r="C17" s="1" t="s">
        <v>16</v>
      </c>
      <c r="D17" s="1" t="s">
        <v>57</v>
      </c>
      <c r="E17" s="1" t="s">
        <v>18</v>
      </c>
      <c r="F17" s="1" t="s">
        <v>24</v>
      </c>
      <c r="G17" s="1" t="s">
        <v>23</v>
      </c>
      <c r="H17" s="3">
        <f t="shared" si="2"/>
        <v>160</v>
      </c>
      <c r="I17" s="3">
        <f t="shared" si="0"/>
        <v>6880</v>
      </c>
      <c r="J17" s="2">
        <v>400</v>
      </c>
      <c r="K17" s="2">
        <f t="shared" si="1"/>
        <v>17200</v>
      </c>
      <c r="L17">
        <v>3</v>
      </c>
      <c r="M17">
        <v>7</v>
      </c>
      <c r="O17">
        <v>10</v>
      </c>
      <c r="Q17">
        <v>10</v>
      </c>
      <c r="S17">
        <v>7</v>
      </c>
      <c r="U17">
        <v>5</v>
      </c>
      <c r="V17">
        <v>1</v>
      </c>
      <c r="X17" s="1">
        <v>43</v>
      </c>
    </row>
    <row r="18" spans="1:24" ht="112.5" customHeight="1" x14ac:dyDescent="0.25">
      <c r="A18" s="1" t="s">
        <v>14</v>
      </c>
      <c r="B18" s="1" t="s">
        <v>21</v>
      </c>
      <c r="C18" s="1" t="s">
        <v>16</v>
      </c>
      <c r="D18" s="1" t="s">
        <v>58</v>
      </c>
      <c r="E18" s="1" t="s">
        <v>18</v>
      </c>
      <c r="F18" s="1" t="s">
        <v>24</v>
      </c>
      <c r="G18" s="1" t="s">
        <v>23</v>
      </c>
      <c r="H18" s="3">
        <f t="shared" si="2"/>
        <v>110</v>
      </c>
      <c r="I18" s="3">
        <f t="shared" si="0"/>
        <v>3630</v>
      </c>
      <c r="J18" s="2">
        <v>275</v>
      </c>
      <c r="K18" s="2">
        <f t="shared" si="1"/>
        <v>9075</v>
      </c>
      <c r="L18">
        <v>4</v>
      </c>
      <c r="M18">
        <v>6</v>
      </c>
      <c r="O18">
        <v>5</v>
      </c>
      <c r="Q18">
        <v>6</v>
      </c>
      <c r="S18">
        <v>7</v>
      </c>
      <c r="U18">
        <v>5</v>
      </c>
      <c r="X18" s="1">
        <v>33</v>
      </c>
    </row>
    <row r="19" spans="1:24" ht="93.75" customHeight="1" x14ac:dyDescent="0.25">
      <c r="A19" s="1" t="s">
        <v>14</v>
      </c>
      <c r="B19" s="1" t="s">
        <v>21</v>
      </c>
      <c r="C19" s="1" t="s">
        <v>16</v>
      </c>
      <c r="D19" s="1" t="s">
        <v>47</v>
      </c>
      <c r="E19" s="1" t="s">
        <v>18</v>
      </c>
      <c r="F19" s="1" t="s">
        <v>24</v>
      </c>
      <c r="G19" s="1" t="s">
        <v>23</v>
      </c>
      <c r="H19" s="3">
        <f t="shared" si="2"/>
        <v>148</v>
      </c>
      <c r="I19" s="3">
        <f t="shared" si="0"/>
        <v>3700</v>
      </c>
      <c r="J19" s="2">
        <v>370</v>
      </c>
      <c r="K19" s="2">
        <f t="shared" si="1"/>
        <v>9250</v>
      </c>
      <c r="L19">
        <v>1</v>
      </c>
      <c r="M19">
        <v>3</v>
      </c>
      <c r="O19">
        <v>5</v>
      </c>
      <c r="Q19">
        <v>6</v>
      </c>
      <c r="S19">
        <v>6</v>
      </c>
      <c r="U19">
        <v>2</v>
      </c>
      <c r="V19">
        <v>2</v>
      </c>
      <c r="X19" s="1">
        <v>25</v>
      </c>
    </row>
    <row r="20" spans="1:24" ht="86.25" customHeight="1" x14ac:dyDescent="0.25">
      <c r="A20" s="1" t="s">
        <v>14</v>
      </c>
      <c r="B20" s="1" t="s">
        <v>21</v>
      </c>
      <c r="C20" s="1" t="s">
        <v>16</v>
      </c>
      <c r="D20" s="1" t="s">
        <v>48</v>
      </c>
      <c r="E20" s="1" t="s">
        <v>18</v>
      </c>
      <c r="F20" s="1" t="s">
        <v>43</v>
      </c>
      <c r="G20" s="1" t="s">
        <v>23</v>
      </c>
      <c r="H20" s="3">
        <f t="shared" si="2"/>
        <v>114</v>
      </c>
      <c r="I20" s="3">
        <f t="shared" si="0"/>
        <v>7752</v>
      </c>
      <c r="J20" s="2">
        <v>285</v>
      </c>
      <c r="K20" s="2">
        <f t="shared" si="1"/>
        <v>19380</v>
      </c>
      <c r="L20">
        <v>5</v>
      </c>
      <c r="M20">
        <v>6</v>
      </c>
      <c r="O20">
        <v>11</v>
      </c>
      <c r="Q20">
        <v>20</v>
      </c>
      <c r="S20">
        <v>18</v>
      </c>
      <c r="U20">
        <v>5</v>
      </c>
      <c r="V20">
        <v>3</v>
      </c>
      <c r="X20" s="1">
        <v>68</v>
      </c>
    </row>
    <row r="21" spans="1:24" ht="98.25" customHeight="1" x14ac:dyDescent="0.25">
      <c r="A21" s="1" t="s">
        <v>14</v>
      </c>
      <c r="B21" s="1" t="s">
        <v>15</v>
      </c>
      <c r="C21" s="1" t="s">
        <v>16</v>
      </c>
      <c r="D21" s="1" t="s">
        <v>59</v>
      </c>
      <c r="E21" s="1" t="s">
        <v>18</v>
      </c>
      <c r="F21" s="1" t="s">
        <v>49</v>
      </c>
      <c r="G21" s="1" t="s">
        <v>23</v>
      </c>
      <c r="H21" s="3">
        <f t="shared" si="2"/>
        <v>164</v>
      </c>
      <c r="I21" s="3">
        <f t="shared" si="0"/>
        <v>15416</v>
      </c>
      <c r="J21" s="2">
        <v>410</v>
      </c>
      <c r="K21" s="2">
        <f t="shared" si="1"/>
        <v>38540</v>
      </c>
      <c r="L21">
        <v>6</v>
      </c>
      <c r="M21">
        <v>13</v>
      </c>
      <c r="O21">
        <v>18</v>
      </c>
      <c r="Q21">
        <v>19</v>
      </c>
      <c r="S21">
        <v>18</v>
      </c>
      <c r="U21">
        <v>13</v>
      </c>
      <c r="V21">
        <v>7</v>
      </c>
      <c r="X21" s="1">
        <v>94</v>
      </c>
    </row>
    <row r="22" spans="1:24" ht="90.75" customHeight="1" x14ac:dyDescent="0.25">
      <c r="A22" s="1" t="s">
        <v>14</v>
      </c>
      <c r="B22" s="1" t="s">
        <v>15</v>
      </c>
      <c r="C22" s="1" t="s">
        <v>16</v>
      </c>
      <c r="D22" s="1" t="s">
        <v>50</v>
      </c>
      <c r="E22" s="1" t="s">
        <v>18</v>
      </c>
      <c r="F22" s="1" t="s">
        <v>24</v>
      </c>
      <c r="G22" s="1" t="s">
        <v>23</v>
      </c>
      <c r="H22" s="3">
        <f t="shared" si="2"/>
        <v>174</v>
      </c>
      <c r="I22" s="3">
        <f t="shared" si="0"/>
        <v>18270</v>
      </c>
      <c r="J22" s="2">
        <v>435</v>
      </c>
      <c r="K22" s="2">
        <f t="shared" si="1"/>
        <v>45675</v>
      </c>
      <c r="L22">
        <v>6</v>
      </c>
      <c r="M22">
        <v>14</v>
      </c>
      <c r="N22">
        <v>5</v>
      </c>
      <c r="O22">
        <v>13</v>
      </c>
      <c r="P22">
        <v>5</v>
      </c>
      <c r="Q22">
        <v>21</v>
      </c>
      <c r="R22">
        <v>5</v>
      </c>
      <c r="S22">
        <v>16</v>
      </c>
      <c r="T22">
        <v>4</v>
      </c>
      <c r="U22">
        <v>9</v>
      </c>
      <c r="V22">
        <v>7</v>
      </c>
      <c r="X22" s="1">
        <v>105</v>
      </c>
    </row>
    <row r="23" spans="1:24" ht="83.25" customHeight="1" x14ac:dyDescent="0.25">
      <c r="A23" s="1" t="s">
        <v>14</v>
      </c>
      <c r="B23" s="1" t="s">
        <v>15</v>
      </c>
      <c r="C23" s="1" t="s">
        <v>16</v>
      </c>
      <c r="D23" s="1" t="s">
        <v>51</v>
      </c>
      <c r="E23" s="1" t="s">
        <v>18</v>
      </c>
      <c r="F23" s="1" t="s">
        <v>24</v>
      </c>
      <c r="G23" s="1" t="s">
        <v>23</v>
      </c>
      <c r="H23" s="3">
        <f t="shared" si="2"/>
        <v>164</v>
      </c>
      <c r="I23" s="3">
        <f t="shared" si="0"/>
        <v>12464</v>
      </c>
      <c r="J23" s="2">
        <v>410</v>
      </c>
      <c r="K23" s="2">
        <f t="shared" si="1"/>
        <v>31160</v>
      </c>
      <c r="L23">
        <v>5</v>
      </c>
      <c r="M23">
        <v>13</v>
      </c>
      <c r="O23">
        <v>10</v>
      </c>
      <c r="Q23">
        <v>25</v>
      </c>
      <c r="S23">
        <v>12</v>
      </c>
      <c r="U23">
        <v>8</v>
      </c>
      <c r="V23">
        <v>3</v>
      </c>
      <c r="X23" s="1">
        <v>76</v>
      </c>
    </row>
    <row r="24" spans="1:24" ht="68.25" customHeight="1" x14ac:dyDescent="0.25">
      <c r="A24" s="1" t="s">
        <v>14</v>
      </c>
      <c r="B24" s="1" t="s">
        <v>21</v>
      </c>
      <c r="C24" s="1" t="s">
        <v>16</v>
      </c>
      <c r="D24" s="1" t="s">
        <v>53</v>
      </c>
      <c r="E24" s="1" t="s">
        <v>18</v>
      </c>
      <c r="F24" s="1" t="s">
        <v>52</v>
      </c>
      <c r="G24" s="1" t="s">
        <v>20</v>
      </c>
      <c r="H24" s="3">
        <f t="shared" si="2"/>
        <v>148</v>
      </c>
      <c r="I24" s="3">
        <f t="shared" si="0"/>
        <v>10360</v>
      </c>
      <c r="J24" s="2">
        <v>370</v>
      </c>
      <c r="K24" s="2">
        <f t="shared" si="1"/>
        <v>25900</v>
      </c>
      <c r="L24">
        <v>3</v>
      </c>
      <c r="M24">
        <v>8</v>
      </c>
      <c r="O24">
        <v>15</v>
      </c>
      <c r="Q24">
        <v>19</v>
      </c>
      <c r="S24">
        <v>16</v>
      </c>
      <c r="U24">
        <v>5</v>
      </c>
      <c r="V24">
        <v>4</v>
      </c>
      <c r="X24" s="1">
        <v>70</v>
      </c>
    </row>
    <row r="25" spans="1:24" ht="72" customHeight="1" x14ac:dyDescent="0.25">
      <c r="A25" s="1" t="s">
        <v>14</v>
      </c>
      <c r="B25" s="1" t="s">
        <v>15</v>
      </c>
      <c r="C25" s="1" t="s">
        <v>16</v>
      </c>
      <c r="D25" s="1" t="s">
        <v>55</v>
      </c>
      <c r="E25" s="1" t="s">
        <v>18</v>
      </c>
      <c r="F25" s="1" t="s">
        <v>54</v>
      </c>
      <c r="G25" s="1" t="s">
        <v>23</v>
      </c>
      <c r="H25" s="3">
        <f t="shared" si="2"/>
        <v>154</v>
      </c>
      <c r="I25" s="3">
        <f t="shared" si="0"/>
        <v>11242</v>
      </c>
      <c r="J25" s="2">
        <v>385</v>
      </c>
      <c r="K25" s="2">
        <f t="shared" si="1"/>
        <v>28105</v>
      </c>
      <c r="L25">
        <v>4</v>
      </c>
      <c r="M25">
        <v>8</v>
      </c>
      <c r="O25">
        <v>17</v>
      </c>
      <c r="Q25">
        <v>22</v>
      </c>
      <c r="S25">
        <v>12</v>
      </c>
      <c r="U25">
        <v>6</v>
      </c>
      <c r="V25">
        <v>4</v>
      </c>
      <c r="X25" s="1">
        <v>73</v>
      </c>
    </row>
    <row r="26" spans="1:24" ht="115.5" customHeight="1" x14ac:dyDescent="0.25">
      <c r="A26" s="1" t="s">
        <v>14</v>
      </c>
      <c r="B26" s="1" t="s">
        <v>32</v>
      </c>
      <c r="C26" s="1" t="s">
        <v>16</v>
      </c>
      <c r="D26" s="1" t="s">
        <v>56</v>
      </c>
      <c r="E26" s="1" t="s">
        <v>18</v>
      </c>
      <c r="F26" s="1" t="s">
        <v>24</v>
      </c>
      <c r="G26" s="1" t="s">
        <v>23</v>
      </c>
      <c r="H26" s="3">
        <f t="shared" si="2"/>
        <v>184</v>
      </c>
      <c r="I26" s="3">
        <f t="shared" si="0"/>
        <v>13432</v>
      </c>
      <c r="J26" s="2">
        <v>460</v>
      </c>
      <c r="K26" s="2">
        <f t="shared" si="1"/>
        <v>33580</v>
      </c>
      <c r="L26">
        <v>5</v>
      </c>
      <c r="M26">
        <v>6</v>
      </c>
      <c r="O26">
        <v>10</v>
      </c>
      <c r="P26">
        <v>5</v>
      </c>
      <c r="Q26">
        <v>17</v>
      </c>
      <c r="R26">
        <v>6</v>
      </c>
      <c r="S26">
        <v>13</v>
      </c>
      <c r="T26">
        <v>3</v>
      </c>
      <c r="U26">
        <v>5</v>
      </c>
      <c r="V26">
        <v>3</v>
      </c>
      <c r="X26" s="1">
        <v>73</v>
      </c>
    </row>
    <row r="28" spans="1:24" x14ac:dyDescent="0.25">
      <c r="I28" s="4">
        <f>SUM(I2:I27)</f>
        <v>260884</v>
      </c>
      <c r="J28" s="8"/>
      <c r="K28" s="9">
        <f>SUM(K2:K27)</f>
        <v>652210</v>
      </c>
      <c r="X28" s="7">
        <f>SUM(X2:X27)</f>
        <v>1639</v>
      </c>
    </row>
    <row r="29" spans="1:24" x14ac:dyDescent="0.25">
      <c r="I29" s="4" t="s">
        <v>60</v>
      </c>
      <c r="J29" s="8"/>
      <c r="K29" t="s">
        <v>62</v>
      </c>
    </row>
    <row r="31" spans="1:24" x14ac:dyDescent="0.25">
      <c r="H31" s="5"/>
    </row>
    <row r="32" spans="1:24" x14ac:dyDescent="0.25">
      <c r="H32" s="5"/>
      <c r="J32" s="6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2026-02-06T10:05:20Z</dcterms:created>
  <dcterms:modified xsi:type="dcterms:W3CDTF">2026-02-11T10:27:13Z</dcterms:modified>
</cp:coreProperties>
</file>